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" sheetId="2" r:id="rId2"/>
  </sheets>
  <definedNames>
    <definedName name="_xlnm._FilterDatabase" localSheetId="1" hidden="1">Rev!$A$1:$G$18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  <c r="I2" i="2"/>
  <c r="L9" i="1" l="1"/>
</calcChain>
</file>

<file path=xl/sharedStrings.xml><?xml version="1.0" encoding="utf-8"?>
<sst xmlns="http://schemas.openxmlformats.org/spreadsheetml/2006/main" count="203" uniqueCount="70">
  <si>
    <t>22</t>
  </si>
  <si>
    <t>CORRECT CAT</t>
  </si>
  <si>
    <t xml:space="preserve">FIA CARD SERVICES NA          </t>
  </si>
  <si>
    <t>T81090039</t>
  </si>
  <si>
    <t>6250</t>
  </si>
  <si>
    <t>-</t>
  </si>
  <si>
    <t>03</t>
  </si>
  <si>
    <t>OHGN</t>
  </si>
  <si>
    <t>920</t>
  </si>
  <si>
    <t>101</t>
  </si>
  <si>
    <t>0006352</t>
  </si>
  <si>
    <t>SOUTHWES  5268515880895 - P</t>
  </si>
  <si>
    <t>TC920130701</t>
  </si>
  <si>
    <t>SOUTHWES  5260698837917 - P</t>
  </si>
  <si>
    <t>6150</t>
  </si>
  <si>
    <t>02</t>
  </si>
  <si>
    <t>TC920314601</t>
  </si>
  <si>
    <t>SOUTHWES  5262451342361 - P</t>
  </si>
  <si>
    <t>PV 920 TC920314601</t>
  </si>
  <si>
    <t>SOUTHWES  5262422471822 - P</t>
  </si>
  <si>
    <t>TC920222601</t>
  </si>
  <si>
    <t>SOUTHWES  5262424176762 - P</t>
  </si>
  <si>
    <t>1017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</si>
  <si>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</si>
  <si>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</si>
  <si>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</si>
  <si>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</si>
  <si>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</si>
  <si>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</si>
  <si>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</si>
  <si>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</si>
  <si>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</si>
  <si>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</si>
  <si>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</si>
  <si>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</si>
  <si>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</si>
  <si>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</si>
  <si>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</si>
  <si>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</si>
  <si>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</si>
  <si>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</si>
  <si>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</si>
  <si>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</si>
  <si>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</si>
  <si>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</si>
  <si>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</si>
  <si>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3849</t>
  </si>
  <si>
    <t>CR</t>
  </si>
  <si>
    <t>CR9201017WIRE077</t>
  </si>
  <si>
    <t>101700</t>
  </si>
  <si>
    <t>CR92000008176884</t>
  </si>
  <si>
    <t>CR92000008176990</t>
  </si>
  <si>
    <t>4203</t>
  </si>
  <si>
    <t>JV</t>
  </si>
  <si>
    <t>JV0150006579</t>
  </si>
  <si>
    <t>4326</t>
  </si>
  <si>
    <t>JV050TID17Q10001</t>
  </si>
  <si>
    <t>JV920JVR00112518</t>
  </si>
  <si>
    <t>JV050TID17Q20001</t>
  </si>
  <si>
    <t>JV050TID17Q2RRR1</t>
  </si>
  <si>
    <t>JV060JVC031FY16R</t>
  </si>
  <si>
    <t>JV060JVC1INTA16R</t>
  </si>
  <si>
    <t>JV060JVC1INTB16R</t>
  </si>
  <si>
    <t>JV050TID17Q30001</t>
  </si>
  <si>
    <t>JV050TID17Q40001</t>
  </si>
  <si>
    <t>JV060JVC1INTA17E</t>
  </si>
  <si>
    <t>3849 Total</t>
  </si>
  <si>
    <t>4203 Total</t>
  </si>
  <si>
    <t>4326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</si>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</sst>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C26" sqref="C26:C27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7" t="s">
        <v>23</v>
      </c>
      <c r="B1" s="8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8" t="s">
        <v>32</v>
      </c>
      <c r="K1" s="8" t="s">
        <v>33</v>
      </c>
      <c r="L1" s="8" t="s">
        <v>34</v>
      </c>
      <c r="M1" s="7" t="s">
        <v>35</v>
      </c>
      <c r="N1" s="8" t="s">
        <v>36</v>
      </c>
      <c r="O1" s="8" t="s">
        <v>37</v>
      </c>
      <c r="P1" s="8" t="s">
        <v>38</v>
      </c>
      <c r="Q1" s="7" t="s">
        <v>39</v>
      </c>
    </row>
    <row r="2" spans="1:17" x14ac:dyDescent="0.25">
      <c r="A2" s="1" t="s">
        <v>20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15</v>
      </c>
      <c r="H2" s="1" t="s">
        <v>5</v>
      </c>
      <c r="I2" s="1" t="s">
        <v>5</v>
      </c>
      <c r="J2" s="3" t="s">
        <v>5</v>
      </c>
      <c r="K2" s="3" t="s">
        <v>14</v>
      </c>
      <c r="L2" s="4">
        <v>343.96</v>
      </c>
      <c r="M2" s="1" t="s">
        <v>3</v>
      </c>
      <c r="N2" s="3" t="s">
        <v>2</v>
      </c>
      <c r="O2" s="3" t="s">
        <v>21</v>
      </c>
      <c r="P2" s="2">
        <v>42592</v>
      </c>
      <c r="Q2" s="1" t="s">
        <v>0</v>
      </c>
    </row>
    <row r="3" spans="1:17" x14ac:dyDescent="0.25">
      <c r="A3" s="1" t="s">
        <v>20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15</v>
      </c>
      <c r="H3" s="1" t="s">
        <v>5</v>
      </c>
      <c r="I3" s="1" t="s">
        <v>5</v>
      </c>
      <c r="J3" s="3" t="s">
        <v>5</v>
      </c>
      <c r="K3" s="3" t="s">
        <v>14</v>
      </c>
      <c r="L3" s="4">
        <v>308.97000000000003</v>
      </c>
      <c r="M3" s="1" t="s">
        <v>3</v>
      </c>
      <c r="N3" s="3" t="s">
        <v>2</v>
      </c>
      <c r="O3" s="3" t="s">
        <v>19</v>
      </c>
      <c r="P3" s="2">
        <v>42592</v>
      </c>
      <c r="Q3" s="1" t="s">
        <v>0</v>
      </c>
    </row>
    <row r="4" spans="1:17" x14ac:dyDescent="0.25">
      <c r="A4" s="1" t="s">
        <v>10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15</v>
      </c>
      <c r="H4" s="1" t="s">
        <v>5</v>
      </c>
      <c r="I4" s="1" t="s">
        <v>5</v>
      </c>
      <c r="J4" s="3" t="s">
        <v>5</v>
      </c>
      <c r="K4" s="3" t="s">
        <v>14</v>
      </c>
      <c r="L4" s="4">
        <v>-264.94</v>
      </c>
      <c r="M4" s="1" t="s">
        <v>3</v>
      </c>
      <c r="N4" s="3" t="s">
        <v>2</v>
      </c>
      <c r="O4" s="3" t="s">
        <v>18</v>
      </c>
      <c r="P4" s="2">
        <v>42702</v>
      </c>
      <c r="Q4" s="1" t="s">
        <v>0</v>
      </c>
    </row>
    <row r="5" spans="1:17" x14ac:dyDescent="0.25">
      <c r="A5" s="1" t="s">
        <v>16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15</v>
      </c>
      <c r="H5" s="1" t="s">
        <v>5</v>
      </c>
      <c r="I5" s="1" t="s">
        <v>5</v>
      </c>
      <c r="J5" s="3" t="s">
        <v>5</v>
      </c>
      <c r="K5" s="3" t="s">
        <v>14</v>
      </c>
      <c r="L5" s="4">
        <v>264.94</v>
      </c>
      <c r="M5" s="1" t="s">
        <v>3</v>
      </c>
      <c r="N5" s="3" t="s">
        <v>2</v>
      </c>
      <c r="O5" s="3" t="s">
        <v>17</v>
      </c>
      <c r="P5" s="2">
        <v>42684</v>
      </c>
      <c r="Q5" s="1" t="s">
        <v>0</v>
      </c>
    </row>
    <row r="6" spans="1:17" x14ac:dyDescent="0.25">
      <c r="A6" s="1" t="s">
        <v>16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15</v>
      </c>
      <c r="H6" s="1" t="s">
        <v>5</v>
      </c>
      <c r="I6" s="1" t="s">
        <v>5</v>
      </c>
      <c r="J6" s="3" t="s">
        <v>5</v>
      </c>
      <c r="K6" s="3" t="s">
        <v>14</v>
      </c>
      <c r="L6" s="4">
        <v>30</v>
      </c>
      <c r="M6" s="1" t="s">
        <v>3</v>
      </c>
      <c r="N6" s="3" t="s">
        <v>2</v>
      </c>
      <c r="O6" s="3" t="s">
        <v>13</v>
      </c>
      <c r="P6" s="2">
        <v>42684</v>
      </c>
      <c r="Q6" s="1" t="s">
        <v>0</v>
      </c>
    </row>
    <row r="7" spans="1:17" x14ac:dyDescent="0.25">
      <c r="A7" s="1" t="s">
        <v>12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213.95000000000002</v>
      </c>
      <c r="M7" s="1" t="s">
        <v>3</v>
      </c>
      <c r="N7" s="3" t="s">
        <v>2</v>
      </c>
      <c r="O7" s="3" t="s">
        <v>11</v>
      </c>
      <c r="P7" s="2">
        <v>42865</v>
      </c>
      <c r="Q7" s="1" t="s">
        <v>0</v>
      </c>
    </row>
    <row r="8" spans="1:17" x14ac:dyDescent="0.25">
      <c r="A8" s="1" t="s">
        <v>10</v>
      </c>
      <c r="B8" s="3" t="s">
        <v>9</v>
      </c>
      <c r="C8" s="1" t="s">
        <v>8</v>
      </c>
      <c r="D8" s="1" t="s">
        <v>7</v>
      </c>
      <c r="E8" s="1" t="s">
        <v>5</v>
      </c>
      <c r="F8" s="5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264.94</v>
      </c>
      <c r="M8" s="1" t="s">
        <v>3</v>
      </c>
      <c r="N8" s="3" t="s">
        <v>2</v>
      </c>
      <c r="O8" s="3" t="s">
        <v>1</v>
      </c>
      <c r="P8" s="2">
        <v>42702</v>
      </c>
      <c r="Q8" s="1" t="s">
        <v>0</v>
      </c>
    </row>
    <row r="9" spans="1:17" x14ac:dyDescent="0.25">
      <c r="A9" s="9"/>
      <c r="B9" s="9"/>
      <c r="C9" s="9"/>
      <c r="D9" s="9"/>
      <c r="E9" s="9"/>
      <c r="F9" s="10" t="s">
        <v>22</v>
      </c>
      <c r="G9" s="9"/>
      <c r="H9" s="9"/>
      <c r="I9" s="9"/>
      <c r="J9" s="9"/>
      <c r="K9" s="11" t="s">
        <v>40</v>
      </c>
      <c r="L9" s="12">
        <f>SUM(L2:L8)</f>
        <v>1161.8200000000002</v>
      </c>
      <c r="M9" s="9"/>
      <c r="N9" s="9"/>
      <c r="O9" s="9"/>
      <c r="P9" s="9"/>
      <c r="Q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19" sqref="L19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8.7109375" bestFit="1" customWidth="1"/>
    <col min="5" max="5" width="7" bestFit="1" customWidth="1"/>
    <col min="6" max="6" width="11.42578125" bestFit="1" customWidth="1"/>
    <col min="7" max="7" width="12.42578125" bestFit="1" customWidth="1"/>
  </cols>
  <sheetData>
    <row r="1" spans="1:9" ht="25.5" x14ac:dyDescent="0.25">
      <c r="A1" s="13" t="s">
        <v>41</v>
      </c>
      <c r="B1" s="14" t="s">
        <v>42</v>
      </c>
      <c r="C1" s="14" t="s">
        <v>43</v>
      </c>
      <c r="D1" s="14" t="s">
        <v>44</v>
      </c>
      <c r="E1" s="14" t="s">
        <v>45</v>
      </c>
      <c r="F1" s="14" t="s">
        <v>38</v>
      </c>
      <c r="G1" s="14" t="s">
        <v>34</v>
      </c>
    </row>
    <row r="2" spans="1:9" outlineLevel="2" x14ac:dyDescent="0.25">
      <c r="A2" s="15" t="s">
        <v>46</v>
      </c>
      <c r="B2" s="3" t="s">
        <v>47</v>
      </c>
      <c r="C2" s="3" t="s">
        <v>8</v>
      </c>
      <c r="D2" s="3" t="s">
        <v>48</v>
      </c>
      <c r="E2" s="3" t="s">
        <v>49</v>
      </c>
      <c r="F2" s="2">
        <v>42765</v>
      </c>
      <c r="G2" s="16">
        <v>165000</v>
      </c>
      <c r="H2">
        <f>G2*$I$2</f>
        <v>-165000</v>
      </c>
      <c r="I2">
        <f>-1</f>
        <v>-1</v>
      </c>
    </row>
    <row r="3" spans="1:9" outlineLevel="2" x14ac:dyDescent="0.25">
      <c r="A3" s="15" t="s">
        <v>46</v>
      </c>
      <c r="B3" s="3" t="s">
        <v>47</v>
      </c>
      <c r="C3" s="3" t="s">
        <v>8</v>
      </c>
      <c r="D3" s="3" t="s">
        <v>50</v>
      </c>
      <c r="E3" s="3" t="s">
        <v>49</v>
      </c>
      <c r="F3" s="2">
        <v>42926</v>
      </c>
      <c r="G3" s="16">
        <v>113000</v>
      </c>
      <c r="H3">
        <f t="shared" ref="H3:H20" si="0">G3*$I$2</f>
        <v>-113000</v>
      </c>
    </row>
    <row r="4" spans="1:9" outlineLevel="2" x14ac:dyDescent="0.25">
      <c r="A4" s="15" t="s">
        <v>46</v>
      </c>
      <c r="B4" s="3" t="s">
        <v>47</v>
      </c>
      <c r="C4" s="3" t="s">
        <v>8</v>
      </c>
      <c r="D4" s="3" t="s">
        <v>51</v>
      </c>
      <c r="E4" s="3" t="s">
        <v>49</v>
      </c>
      <c r="F4" s="2">
        <v>42935</v>
      </c>
      <c r="G4" s="16">
        <v>37000</v>
      </c>
      <c r="H4">
        <f t="shared" si="0"/>
        <v>-37000</v>
      </c>
    </row>
    <row r="5" spans="1:9" outlineLevel="1" x14ac:dyDescent="0.25">
      <c r="A5" s="17" t="s">
        <v>66</v>
      </c>
      <c r="B5" s="3"/>
      <c r="C5" s="3"/>
      <c r="D5" s="3"/>
      <c r="E5" s="3"/>
      <c r="F5" s="2"/>
      <c r="G5" s="16">
        <v>315000</v>
      </c>
      <c r="H5">
        <f t="shared" si="0"/>
        <v>-315000</v>
      </c>
    </row>
    <row r="6" spans="1:9" outlineLevel="2" x14ac:dyDescent="0.25">
      <c r="A6" s="15" t="s">
        <v>52</v>
      </c>
      <c r="B6" s="3" t="s">
        <v>53</v>
      </c>
      <c r="C6" s="3" t="s">
        <v>8</v>
      </c>
      <c r="D6" s="3" t="s">
        <v>54</v>
      </c>
      <c r="E6" s="3" t="s">
        <v>49</v>
      </c>
      <c r="F6" s="2">
        <v>42899</v>
      </c>
      <c r="G6" s="16">
        <v>13.790000000000001</v>
      </c>
      <c r="H6">
        <f t="shared" si="0"/>
        <v>-13.790000000000001</v>
      </c>
    </row>
    <row r="7" spans="1:9" outlineLevel="1" x14ac:dyDescent="0.25">
      <c r="A7" s="17" t="s">
        <v>67</v>
      </c>
      <c r="B7" s="3"/>
      <c r="C7" s="3"/>
      <c r="D7" s="3"/>
      <c r="E7" s="3"/>
      <c r="F7" s="2"/>
      <c r="G7" s="16">
        <v>13.790000000000001</v>
      </c>
      <c r="H7">
        <f t="shared" si="0"/>
        <v>-13.790000000000001</v>
      </c>
    </row>
    <row r="8" spans="1:9" outlineLevel="2" x14ac:dyDescent="0.25">
      <c r="A8" s="15" t="s">
        <v>55</v>
      </c>
      <c r="B8" s="3" t="s">
        <v>53</v>
      </c>
      <c r="C8" s="3" t="s">
        <v>8</v>
      </c>
      <c r="D8" s="3" t="s">
        <v>56</v>
      </c>
      <c r="E8" s="3" t="s">
        <v>49</v>
      </c>
      <c r="F8" s="2">
        <v>42675</v>
      </c>
      <c r="G8" s="16">
        <v>217.62</v>
      </c>
      <c r="H8">
        <f t="shared" si="0"/>
        <v>-217.62</v>
      </c>
    </row>
    <row r="9" spans="1:9" outlineLevel="2" x14ac:dyDescent="0.25">
      <c r="A9" s="15" t="s">
        <v>55</v>
      </c>
      <c r="B9" s="3" t="s">
        <v>53</v>
      </c>
      <c r="C9" s="3" t="s">
        <v>8</v>
      </c>
      <c r="D9" s="3" t="s">
        <v>57</v>
      </c>
      <c r="E9" s="3" t="s">
        <v>49</v>
      </c>
      <c r="F9" s="2">
        <v>42696</v>
      </c>
      <c r="G9" s="16">
        <v>217.62</v>
      </c>
      <c r="H9">
        <f t="shared" si="0"/>
        <v>-217.62</v>
      </c>
    </row>
    <row r="10" spans="1:9" outlineLevel="2" x14ac:dyDescent="0.25">
      <c r="A10" s="15" t="s">
        <v>55</v>
      </c>
      <c r="B10" s="3" t="s">
        <v>53</v>
      </c>
      <c r="C10" s="3" t="s">
        <v>8</v>
      </c>
      <c r="D10" s="3" t="s">
        <v>57</v>
      </c>
      <c r="E10" s="3" t="s">
        <v>49</v>
      </c>
      <c r="F10" s="2">
        <v>42696</v>
      </c>
      <c r="G10" s="16">
        <v>-217.62</v>
      </c>
      <c r="H10">
        <f t="shared" si="0"/>
        <v>217.62</v>
      </c>
    </row>
    <row r="11" spans="1:9" outlineLevel="2" x14ac:dyDescent="0.25">
      <c r="A11" s="15" t="s">
        <v>55</v>
      </c>
      <c r="B11" s="3" t="s">
        <v>53</v>
      </c>
      <c r="C11" s="3" t="s">
        <v>8</v>
      </c>
      <c r="D11" s="3" t="s">
        <v>58</v>
      </c>
      <c r="E11" s="3" t="s">
        <v>49</v>
      </c>
      <c r="F11" s="2">
        <v>42766</v>
      </c>
      <c r="G11" s="16">
        <v>60.910000000000004</v>
      </c>
      <c r="H11">
        <f t="shared" si="0"/>
        <v>-60.910000000000004</v>
      </c>
    </row>
    <row r="12" spans="1:9" outlineLevel="2" x14ac:dyDescent="0.25">
      <c r="A12" s="15" t="s">
        <v>55</v>
      </c>
      <c r="B12" s="3" t="s">
        <v>53</v>
      </c>
      <c r="C12" s="3" t="s">
        <v>8</v>
      </c>
      <c r="D12" s="3" t="s">
        <v>59</v>
      </c>
      <c r="E12" s="3" t="s">
        <v>49</v>
      </c>
      <c r="F12" s="2">
        <v>42772</v>
      </c>
      <c r="G12" s="16">
        <v>2.79</v>
      </c>
      <c r="H12">
        <f t="shared" si="0"/>
        <v>-2.79</v>
      </c>
    </row>
    <row r="13" spans="1:9" outlineLevel="2" x14ac:dyDescent="0.25">
      <c r="A13" s="15" t="s">
        <v>55</v>
      </c>
      <c r="B13" s="3" t="s">
        <v>53</v>
      </c>
      <c r="C13" s="3" t="s">
        <v>8</v>
      </c>
      <c r="D13" s="3" t="s">
        <v>60</v>
      </c>
      <c r="E13" s="3" t="s">
        <v>49</v>
      </c>
      <c r="F13" s="2">
        <v>42797</v>
      </c>
      <c r="G13" s="16">
        <v>-93765</v>
      </c>
      <c r="H13">
        <f t="shared" si="0"/>
        <v>93765</v>
      </c>
    </row>
    <row r="14" spans="1:9" outlineLevel="2" x14ac:dyDescent="0.25">
      <c r="A14" s="15" t="s">
        <v>55</v>
      </c>
      <c r="B14" s="3" t="s">
        <v>53</v>
      </c>
      <c r="C14" s="3" t="s">
        <v>8</v>
      </c>
      <c r="D14" s="3" t="s">
        <v>61</v>
      </c>
      <c r="E14" s="3" t="s">
        <v>49</v>
      </c>
      <c r="F14" s="2">
        <v>42797</v>
      </c>
      <c r="G14" s="16">
        <v>-26491</v>
      </c>
      <c r="H14">
        <f t="shared" si="0"/>
        <v>26491</v>
      </c>
    </row>
    <row r="15" spans="1:9" outlineLevel="2" x14ac:dyDescent="0.25">
      <c r="A15" s="15" t="s">
        <v>55</v>
      </c>
      <c r="B15" s="3" t="s">
        <v>53</v>
      </c>
      <c r="C15" s="3" t="s">
        <v>8</v>
      </c>
      <c r="D15" s="3" t="s">
        <v>62</v>
      </c>
      <c r="E15" s="3" t="s">
        <v>49</v>
      </c>
      <c r="F15" s="2">
        <v>42797</v>
      </c>
      <c r="G15" s="16">
        <v>587</v>
      </c>
      <c r="H15">
        <f t="shared" si="0"/>
        <v>-587</v>
      </c>
    </row>
    <row r="16" spans="1:9" outlineLevel="2" x14ac:dyDescent="0.25">
      <c r="A16" s="15" t="s">
        <v>55</v>
      </c>
      <c r="B16" s="3" t="s">
        <v>53</v>
      </c>
      <c r="C16" s="3" t="s">
        <v>8</v>
      </c>
      <c r="D16" s="3" t="s">
        <v>63</v>
      </c>
      <c r="E16" s="3" t="s">
        <v>49</v>
      </c>
      <c r="F16" s="2">
        <v>42853</v>
      </c>
      <c r="G16" s="16">
        <v>173.34</v>
      </c>
      <c r="H16">
        <f t="shared" si="0"/>
        <v>-173.34</v>
      </c>
    </row>
    <row r="17" spans="1:8" outlineLevel="2" x14ac:dyDescent="0.25">
      <c r="A17" s="15" t="s">
        <v>55</v>
      </c>
      <c r="B17" s="3" t="s">
        <v>53</v>
      </c>
      <c r="C17" s="3" t="s">
        <v>8</v>
      </c>
      <c r="D17" s="3" t="s">
        <v>64</v>
      </c>
      <c r="E17" s="3" t="s">
        <v>49</v>
      </c>
      <c r="F17" s="2">
        <v>42947</v>
      </c>
      <c r="G17" s="16">
        <v>138.85</v>
      </c>
      <c r="H17">
        <f t="shared" si="0"/>
        <v>-138.85</v>
      </c>
    </row>
    <row r="18" spans="1:8" outlineLevel="2" x14ac:dyDescent="0.25">
      <c r="A18" s="15" t="s">
        <v>55</v>
      </c>
      <c r="B18" s="3" t="s">
        <v>53</v>
      </c>
      <c r="C18" s="3" t="s">
        <v>8</v>
      </c>
      <c r="D18" s="3" t="s">
        <v>65</v>
      </c>
      <c r="E18" s="3" t="s">
        <v>49</v>
      </c>
      <c r="F18" s="2">
        <v>42972</v>
      </c>
      <c r="G18" s="16">
        <v>31876</v>
      </c>
      <c r="H18">
        <f t="shared" si="0"/>
        <v>-31876</v>
      </c>
    </row>
    <row r="19" spans="1:8" outlineLevel="1" x14ac:dyDescent="0.25">
      <c r="A19" s="21" t="s">
        <v>68</v>
      </c>
      <c r="B19" s="18"/>
      <c r="C19" s="18"/>
      <c r="D19" s="18"/>
      <c r="E19" s="18"/>
      <c r="F19" s="19"/>
      <c r="G19" s="20">
        <v>-87199.489999999991</v>
      </c>
      <c r="H19">
        <f t="shared" si="0"/>
        <v>87199.489999999991</v>
      </c>
    </row>
    <row r="20" spans="1:8" x14ac:dyDescent="0.25">
      <c r="A20" s="21" t="s">
        <v>69</v>
      </c>
      <c r="B20" s="18"/>
      <c r="C20" s="18"/>
      <c r="D20" s="18"/>
      <c r="E20" s="18"/>
      <c r="F20" s="19"/>
      <c r="G20" s="20">
        <v>227814.29999999993</v>
      </c>
      <c r="H20">
        <f t="shared" si="0"/>
        <v>-227814.29999999993</v>
      </c>
    </row>
  </sheetData>
  <autoFilter ref="A1:G18">
    <sortState ref="A2:G16">
      <sortCondition ref="A1:A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2018-02-09T15:49:13Z</dcterms:modified>
</cp:coreProperties>
</file>